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5D\share\協議会予定表\"/>
    </mc:Choice>
  </mc:AlternateContent>
  <xr:revisionPtr revIDLastSave="0" documentId="13_ncr:1_{6D146CE9-627F-49E2-B699-3F88CDF9B28D}" xr6:coauthVersionLast="47" xr6:coauthVersionMax="47" xr10:uidLastSave="{00000000-0000-0000-0000-000000000000}"/>
  <bookViews>
    <workbookView xWindow="-120" yWindow="-120" windowWidth="20730" windowHeight="11040" xr2:uid="{038067FA-56C4-4121-9F12-ED55FA132F27}"/>
  </bookViews>
  <sheets>
    <sheet name="6" sheetId="1" r:id="rId1"/>
  </sheets>
  <externalReferences>
    <externalReference r:id="rId2"/>
  </externalReferences>
  <definedNames>
    <definedName name="祝日">[1]祝日休館!$A$1:$A$17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A5" i="1"/>
  <c r="A6" i="1" s="1"/>
  <c r="B6" i="1" s="1"/>
  <c r="B5" i="1" l="1"/>
  <c r="A7" i="1"/>
  <c r="B7" i="1" s="1"/>
  <c r="A8" i="1" l="1"/>
  <c r="B8" i="1" s="1"/>
  <c r="A9" i="1" l="1"/>
  <c r="B9" i="1" s="1"/>
  <c r="A10" i="1" l="1"/>
  <c r="B10" i="1" s="1"/>
  <c r="A11" i="1" l="1"/>
  <c r="B11" i="1" l="1"/>
  <c r="A12" i="1"/>
  <c r="A13" i="1" l="1"/>
  <c r="B12" i="1"/>
  <c r="A14" i="1" l="1"/>
  <c r="B13" i="1"/>
  <c r="A15" i="1" l="1"/>
  <c r="B14" i="1"/>
  <c r="B15" i="1" l="1"/>
  <c r="A16" i="1"/>
  <c r="A17" i="1" l="1"/>
  <c r="B16" i="1"/>
  <c r="A18" i="1" l="1"/>
  <c r="B17" i="1"/>
  <c r="B18" i="1" l="1"/>
  <c r="A19" i="1"/>
  <c r="B19" i="1" l="1"/>
  <c r="A20" i="1"/>
  <c r="A21" i="1" l="1"/>
  <c r="B20" i="1"/>
  <c r="A22" i="1" l="1"/>
  <c r="B21" i="1"/>
  <c r="A23" i="1" l="1"/>
  <c r="B22" i="1"/>
  <c r="B23" i="1" l="1"/>
  <c r="A24" i="1"/>
  <c r="A25" i="1" l="1"/>
  <c r="B24" i="1"/>
  <c r="A26" i="1" l="1"/>
  <c r="B25" i="1"/>
  <c r="B26" i="1" l="1"/>
  <c r="A27" i="1"/>
  <c r="B27" i="1" l="1"/>
  <c r="A28" i="1"/>
  <c r="A29" i="1" l="1"/>
  <c r="B28" i="1"/>
  <c r="A30" i="1" l="1"/>
  <c r="B29" i="1"/>
  <c r="A31" i="1" l="1"/>
  <c r="A32" i="1" s="1"/>
  <c r="A33" i="1" s="1"/>
  <c r="B30" i="1"/>
  <c r="B33" i="1" l="1"/>
  <c r="B32" i="1"/>
  <c r="B31" i="1"/>
</calcChain>
</file>

<file path=xl/sharedStrings.xml><?xml version="1.0" encoding="utf-8"?>
<sst xmlns="http://schemas.openxmlformats.org/spreadsheetml/2006/main" count="25" uniqueCount="20">
  <si>
    <t>　</t>
    <phoneticPr fontId="1"/>
  </si>
  <si>
    <t>月分</t>
    <phoneticPr fontId="1"/>
  </si>
  <si>
    <t>市民テニスコート抽選エントリー表</t>
    <rPh sb="8" eb="10">
      <t>チュウセン</t>
    </rPh>
    <phoneticPr fontId="1"/>
  </si>
  <si>
    <t>日・曜/時間</t>
    <rPh sb="0" eb="1">
      <t>ニチ</t>
    </rPh>
    <rPh sb="2" eb="3">
      <t>ヨウ</t>
    </rPh>
    <rPh sb="4" eb="6">
      <t>ジカン</t>
    </rPh>
    <phoneticPr fontId="1"/>
  </si>
  <si>
    <t>※抽選結果発表後は、空いているコートと抽選対象外のコート(平日コート・軟式コート)とが先着順で予約ができます。</t>
    <rPh sb="1" eb="5">
      <t>チュウセンケッカ</t>
    </rPh>
    <rPh sb="5" eb="8">
      <t>ハッピョウゴ</t>
    </rPh>
    <rPh sb="10" eb="11">
      <t>ア</t>
    </rPh>
    <rPh sb="19" eb="24">
      <t>チュウセンタイショウガイ</t>
    </rPh>
    <rPh sb="29" eb="31">
      <t>ヘイジツ</t>
    </rPh>
    <rPh sb="35" eb="37">
      <t>ナンシキ</t>
    </rPh>
    <rPh sb="43" eb="46">
      <t>センチャクジュン</t>
    </rPh>
    <rPh sb="47" eb="49">
      <t>ヨヤク</t>
    </rPh>
    <phoneticPr fontId="1"/>
  </si>
  <si>
    <t>※より多くの方が利用できるように、過度な抽選申込はご遠慮ください。</t>
    <rPh sb="3" eb="4">
      <t>オオ</t>
    </rPh>
    <rPh sb="6" eb="7">
      <t>ホウ</t>
    </rPh>
    <rPh sb="8" eb="10">
      <t>リヨウ</t>
    </rPh>
    <rPh sb="17" eb="19">
      <t>カド</t>
    </rPh>
    <rPh sb="20" eb="22">
      <t>チュウセン</t>
    </rPh>
    <rPh sb="22" eb="24">
      <t>モウシコミ</t>
    </rPh>
    <rPh sb="26" eb="28">
      <t>エンリョ</t>
    </rPh>
    <phoneticPr fontId="1"/>
  </si>
  <si>
    <r>
      <t>★抽選対象：ハードコート・オムニコート(硬式)・南小松原クレイコート(硬式・軟式)　</t>
    </r>
    <r>
      <rPr>
        <b/>
        <sz val="13"/>
        <color rgb="FFFF0000"/>
        <rFont val="ＭＳ Ｐゴシック"/>
        <family val="3"/>
        <charset val="128"/>
      </rPr>
      <t>※土日祝のみ</t>
    </r>
    <rPh sb="1" eb="3">
      <t>チュウセン</t>
    </rPh>
    <rPh sb="3" eb="5">
      <t>タイショウ</t>
    </rPh>
    <rPh sb="20" eb="22">
      <t>コウシキ</t>
    </rPh>
    <rPh sb="24" eb="25">
      <t>ミナミ</t>
    </rPh>
    <rPh sb="25" eb="28">
      <t>コマツバラ</t>
    </rPh>
    <rPh sb="35" eb="37">
      <t>コウシキ</t>
    </rPh>
    <rPh sb="38" eb="40">
      <t>ナンシキ</t>
    </rPh>
    <rPh sb="43" eb="45">
      <t>ドニチ</t>
    </rPh>
    <rPh sb="45" eb="46">
      <t>シュク</t>
    </rPh>
    <phoneticPr fontId="1"/>
  </si>
  <si>
    <t>令和６年</t>
    <phoneticPr fontId="1"/>
  </si>
  <si>
    <t>★抽選エントリー期間：令和６年５月１日～５月１５日</t>
    <rPh sb="1" eb="3">
      <t>チュウセン</t>
    </rPh>
    <rPh sb="8" eb="10">
      <t>キカン</t>
    </rPh>
    <rPh sb="11" eb="13">
      <t>レイワ</t>
    </rPh>
    <rPh sb="14" eb="15">
      <t>ネン</t>
    </rPh>
    <rPh sb="16" eb="17">
      <t>ガツ</t>
    </rPh>
    <rPh sb="18" eb="19">
      <t>ニチ</t>
    </rPh>
    <rPh sb="21" eb="22">
      <t>ガツ</t>
    </rPh>
    <rPh sb="24" eb="25">
      <t>ニチ</t>
    </rPh>
    <phoneticPr fontId="1"/>
  </si>
  <si>
    <t>★抽選結果：５月２１日(火)　１２時にメール送信されます。</t>
    <rPh sb="1" eb="5">
      <t>チュウセンケッカ</t>
    </rPh>
    <rPh sb="7" eb="8">
      <t>ガツ</t>
    </rPh>
    <rPh sb="10" eb="11">
      <t>ニチ</t>
    </rPh>
    <rPh sb="12" eb="13">
      <t>ヒ</t>
    </rPh>
    <rPh sb="17" eb="18">
      <t>ジ</t>
    </rPh>
    <rPh sb="22" eb="24">
      <t>ソウシン</t>
    </rPh>
    <phoneticPr fontId="1"/>
  </si>
  <si>
    <t>※当選メールに表示されているURLから申請(必要事項の入力)と市民体育館窓口での支払いを５月２８日(火)までにお願いします。</t>
    <rPh sb="50" eb="51">
      <t>ヒ</t>
    </rPh>
    <phoneticPr fontId="1"/>
  </si>
  <si>
    <t>【ソフトテニス連盟（軟①②）】【第１５回オレンジボール大会　８：００～１７：００（硬⑨～⑫）(軟⑦⑧)】　　　　　　　　　　　　</t>
    <phoneticPr fontId="1"/>
  </si>
  <si>
    <t>【新居浜市中学校総合体育大会　６：００～１９：００（硬⑨～⑫）(軟①～⑧)】　　　　　　　　　　　　</t>
    <rPh sb="1" eb="5">
      <t>ニイハマシ</t>
    </rPh>
    <rPh sb="5" eb="8">
      <t>チュウガッコウ</t>
    </rPh>
    <rPh sb="8" eb="14">
      <t>ソウゴウタイイクタイカイ</t>
    </rPh>
    <phoneticPr fontId="1"/>
  </si>
  <si>
    <t>【６/５・６/６　大会予備日】</t>
    <phoneticPr fontId="1"/>
  </si>
  <si>
    <t>【ニイハマカップ６月ダブルス　12：00～19：00(硬⑨～⑫)(軟⑦⑧)】                                                        【ソフトテニス連盟（軟①②）】【テニス協会教室　８：００～１２：００（硬⑨⑩）】　</t>
    <rPh sb="26" eb="27">
      <t>ガツ</t>
    </rPh>
    <rPh sb="27" eb="29">
      <t>タイカイコウナン</t>
    </rPh>
    <phoneticPr fontId="1"/>
  </si>
  <si>
    <t>【第４９回ナガセケンコー杯（一般・シニアの部）　６：００～１９：００　(軟①～⑧)】　　　　　　　　　　　　</t>
    <rPh sb="1" eb="2">
      <t>ダイ</t>
    </rPh>
    <rPh sb="4" eb="5">
      <t>カイ</t>
    </rPh>
    <rPh sb="12" eb="13">
      <t>ハイ</t>
    </rPh>
    <rPh sb="14" eb="16">
      <t>イッパン</t>
    </rPh>
    <rPh sb="21" eb="22">
      <t>ブ</t>
    </rPh>
    <phoneticPr fontId="1"/>
  </si>
  <si>
    <t>【ソフトテニス連盟（軟①②）】【テニス協会教室　８：００～１２：００（硬⑨⑩）】　</t>
    <phoneticPr fontId="1"/>
  </si>
  <si>
    <t>【ソフトテニス連盟（軟①②）】　　　　　　　　　　　　　　　　　　　　　　　　　　　　　　　　　　　　　　　　　　　　　　　　　　　　　　【第９回新居浜インドア杯シングルス大会　８：００～１９：００（硬⑨～⑯）(軟④～⑧)】　　　　　　　　　　　　</t>
    <rPh sb="70" eb="71">
      <t>ダイ</t>
    </rPh>
    <rPh sb="72" eb="73">
      <t>カイ</t>
    </rPh>
    <rPh sb="73" eb="76">
      <t>ニイハマ</t>
    </rPh>
    <rPh sb="80" eb="81">
      <t>ハイ</t>
    </rPh>
    <rPh sb="86" eb="88">
      <t>タイカイ</t>
    </rPh>
    <phoneticPr fontId="1"/>
  </si>
  <si>
    <t>【第１回中学研修大会（軟①～⑥）】【６/２３　大会予備日（硬⑨～⑯）（軟⑦⑧）】　</t>
    <rPh sb="1" eb="2">
      <t>ダイ</t>
    </rPh>
    <rPh sb="3" eb="4">
      <t>カイ</t>
    </rPh>
    <rPh sb="4" eb="10">
      <t>チュウガクケンシュウタイカイ</t>
    </rPh>
    <rPh sb="23" eb="28">
      <t>タイカイヨビビ</t>
    </rPh>
    <rPh sb="35" eb="36">
      <t>ナン</t>
    </rPh>
    <phoneticPr fontId="1"/>
  </si>
  <si>
    <t>【ソフトテニス連盟（軟①②）】【全日本選手権県予選会　６：００～１９：００（硬⑨～⑫）(軟⑦⑧)】　　　　　　　　　　　　</t>
    <rPh sb="16" eb="22">
      <t>ゼンニホンセンシュケン</t>
    </rPh>
    <rPh sb="22" eb="23">
      <t>ケン</t>
    </rPh>
    <rPh sb="23" eb="26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</si>
</sst>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2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20" fontId="7" fillId="0" borderId="2" xfId="0" applyNumberFormat="1" applyFont="1" applyBorder="1" applyAlignment="1">
      <alignment horizontal="left" vertical="center"/>
    </xf>
    <xf numFmtId="0" fontId="7" fillId="0" borderId="2" xfId="0" applyFont="1" applyBorder="1">
      <alignment vertical="center"/>
    </xf>
    <xf numFmtId="20" fontId="7" fillId="0" borderId="2" xfId="0" applyNumberFormat="1" applyFont="1" applyBorder="1">
      <alignment vertical="center"/>
    </xf>
    <xf numFmtId="20" fontId="7" fillId="0" borderId="3" xfId="0" applyNumberFormat="1" applyFont="1" applyBorder="1">
      <alignment vertical="center"/>
    </xf>
    <xf numFmtId="0" fontId="3" fillId="0" borderId="0" xfId="0" applyFont="1" applyAlignment="1"/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3" borderId="16" xfId="0" applyFont="1" applyFill="1" applyBorder="1" applyAlignment="1">
      <alignment horizontal="left" vertical="center" indent="4"/>
    </xf>
    <xf numFmtId="0" fontId="3" fillId="3" borderId="17" xfId="0" applyFont="1" applyFill="1" applyBorder="1" applyAlignment="1">
      <alignment horizontal="left" vertical="center" indent="4"/>
    </xf>
    <xf numFmtId="0" fontId="3" fillId="3" borderId="18" xfId="0" applyFont="1" applyFill="1" applyBorder="1" applyAlignment="1">
      <alignment horizontal="left" vertical="center" indent="4"/>
    </xf>
    <xf numFmtId="0" fontId="3" fillId="3" borderId="19" xfId="0" applyFont="1" applyFill="1" applyBorder="1" applyAlignment="1">
      <alignment horizontal="left" vertical="center" indent="4"/>
    </xf>
    <xf numFmtId="0" fontId="3" fillId="3" borderId="20" xfId="0" applyFont="1" applyFill="1" applyBorder="1">
      <alignment vertical="center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>
      <alignment vertical="center"/>
    </xf>
    <xf numFmtId="0" fontId="10" fillId="0" borderId="0" xfId="0" applyFont="1" applyAlignment="1"/>
    <xf numFmtId="176" fontId="0" fillId="4" borderId="7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35199;/&#35199;&#30000;&#36039;&#26009;/&#12486;&#12491;&#12473;&#21332;&#35696;&#20250;/&#21332;&#35696;&#20250;&#24517;&#38920;/&#21033;&#29992;&#32773;&#20104;&#2345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R4 4"/>
      <sheetName val="R4 5"/>
      <sheetName val="R4 6 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 "/>
      <sheetName val="祝日休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44315</v>
          </cell>
        </row>
        <row r="2">
          <cell r="A2">
            <v>44319</v>
          </cell>
        </row>
        <row r="3">
          <cell r="A3">
            <v>44320</v>
          </cell>
        </row>
        <row r="4">
          <cell r="A4">
            <v>44321</v>
          </cell>
        </row>
        <row r="5">
          <cell r="A5">
            <v>44399</v>
          </cell>
        </row>
        <row r="6">
          <cell r="A6">
            <v>44400</v>
          </cell>
        </row>
        <row r="7">
          <cell r="A7">
            <v>44416</v>
          </cell>
        </row>
        <row r="8">
          <cell r="A8">
            <v>44417</v>
          </cell>
        </row>
        <row r="9">
          <cell r="A9">
            <v>44459</v>
          </cell>
        </row>
        <row r="10">
          <cell r="A10">
            <v>44462</v>
          </cell>
        </row>
        <row r="11">
          <cell r="A11">
            <v>44503</v>
          </cell>
        </row>
        <row r="12">
          <cell r="A12">
            <v>44523</v>
          </cell>
        </row>
        <row r="13">
          <cell r="A13">
            <v>44562</v>
          </cell>
        </row>
        <row r="14">
          <cell r="A14">
            <v>44571</v>
          </cell>
        </row>
        <row r="15">
          <cell r="A15">
            <v>44603</v>
          </cell>
        </row>
        <row r="16">
          <cell r="A16">
            <v>44615</v>
          </cell>
        </row>
        <row r="17">
          <cell r="A17">
            <v>44641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85F9-5221-4420-B494-87593406B13E}">
  <dimension ref="A1:O39"/>
  <sheetViews>
    <sheetView tabSelected="1" zoomScale="91" zoomScaleNormal="91" workbookViewId="0">
      <selection activeCell="C6" sqref="C6"/>
    </sheetView>
  </sheetViews>
  <sheetFormatPr defaultRowHeight="13.5" x14ac:dyDescent="0.15"/>
  <cols>
    <col min="1" max="1" width="3.5" customWidth="1"/>
    <col min="2" max="2" width="3.375" bestFit="1" customWidth="1"/>
    <col min="3" max="14" width="7.375" customWidth="1"/>
    <col min="15" max="15" width="5.625" customWidth="1"/>
  </cols>
  <sheetData>
    <row r="1" spans="1:15" s="7" customFormat="1" ht="24" customHeight="1" thickBot="1" x14ac:dyDescent="0.2">
      <c r="A1" s="39" t="s">
        <v>7</v>
      </c>
      <c r="B1" s="39"/>
      <c r="C1" s="39"/>
      <c r="D1" s="8"/>
      <c r="E1" s="9">
        <v>6</v>
      </c>
      <c r="F1" s="9" t="s">
        <v>1</v>
      </c>
      <c r="G1" s="42" t="s">
        <v>2</v>
      </c>
      <c r="H1" s="42"/>
      <c r="I1" s="42"/>
      <c r="J1" s="42"/>
      <c r="K1" s="42"/>
      <c r="L1" s="42"/>
      <c r="M1" s="42"/>
      <c r="N1" s="8"/>
      <c r="O1" s="8"/>
    </row>
    <row r="2" spans="1:15" ht="15" thickBot="1" x14ac:dyDescent="0.2">
      <c r="A2" s="21" t="s">
        <v>3</v>
      </c>
      <c r="B2" s="5"/>
      <c r="C2" s="10">
        <v>0.25</v>
      </c>
      <c r="D2" s="11"/>
      <c r="E2" s="10">
        <v>0.33333333333333331</v>
      </c>
      <c r="F2" s="43">
        <v>0.41666666666666669</v>
      </c>
      <c r="G2" s="43"/>
      <c r="H2" s="43">
        <v>0.5</v>
      </c>
      <c r="I2" s="43"/>
      <c r="J2" s="43">
        <v>0.58333333333333337</v>
      </c>
      <c r="K2" s="43"/>
      <c r="L2" s="43">
        <v>0.66666666666666663</v>
      </c>
      <c r="M2" s="43"/>
      <c r="N2" s="12">
        <v>0.75</v>
      </c>
      <c r="O2" s="13">
        <v>0.79166666666666663</v>
      </c>
    </row>
    <row r="3" spans="1:15" ht="12" customHeight="1" thickBot="1" x14ac:dyDescent="0.2">
      <c r="A3" s="6" t="s">
        <v>0</v>
      </c>
      <c r="B3" s="3"/>
      <c r="C3" s="3"/>
      <c r="D3" s="1"/>
      <c r="E3" s="4"/>
      <c r="F3" s="1"/>
      <c r="G3" s="4"/>
      <c r="H3" s="1"/>
      <c r="I3" s="4"/>
      <c r="J3" s="1"/>
      <c r="K3" s="4"/>
      <c r="L3" s="1"/>
      <c r="M3" s="4"/>
      <c r="N3" s="1"/>
      <c r="O3" s="2"/>
    </row>
    <row r="4" spans="1:15" ht="28.5" customHeight="1" thickTop="1" x14ac:dyDescent="0.15">
      <c r="A4" s="15">
        <v>45444</v>
      </c>
      <c r="B4" s="16" t="str">
        <f>TEXT(WEEKDAY(A4),"aaa")</f>
        <v>土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ht="28.5" customHeight="1" x14ac:dyDescent="0.15">
      <c r="A5" s="17">
        <f t="shared" ref="A5:A14" si="0">A4+1</f>
        <v>45445</v>
      </c>
      <c r="B5" s="18" t="str">
        <f t="shared" ref="B5:B30" si="1">TEXT(WEEKDAY(A5),"aaa")</f>
        <v>日</v>
      </c>
      <c r="C5" s="44" t="s">
        <v>19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ht="20.25" customHeight="1" x14ac:dyDescent="0.15">
      <c r="A6" s="17">
        <f t="shared" si="0"/>
        <v>45446</v>
      </c>
      <c r="B6" s="18" t="str">
        <f t="shared" si="1"/>
        <v>月</v>
      </c>
      <c r="C6" s="22"/>
      <c r="D6" s="23"/>
      <c r="E6" s="24"/>
      <c r="F6" s="24"/>
      <c r="G6" s="25"/>
      <c r="H6" s="23"/>
      <c r="I6" s="24"/>
      <c r="J6" s="23"/>
      <c r="K6" s="24"/>
      <c r="L6" s="23"/>
      <c r="M6" s="24"/>
      <c r="N6" s="23"/>
      <c r="O6" s="26"/>
    </row>
    <row r="7" spans="1:15" ht="21.75" customHeight="1" x14ac:dyDescent="0.15">
      <c r="A7" s="17">
        <f t="shared" si="0"/>
        <v>45447</v>
      </c>
      <c r="B7" s="18" t="str">
        <f t="shared" si="1"/>
        <v>火</v>
      </c>
      <c r="C7" s="22"/>
      <c r="D7" s="23"/>
      <c r="E7" s="24"/>
      <c r="F7" s="24"/>
      <c r="G7" s="25"/>
      <c r="H7" s="23"/>
      <c r="I7" s="24"/>
      <c r="J7" s="23"/>
      <c r="K7" s="24"/>
      <c r="L7" s="23"/>
      <c r="M7" s="24"/>
      <c r="N7" s="23"/>
      <c r="O7" s="26"/>
    </row>
    <row r="8" spans="1:15" ht="21" customHeight="1" x14ac:dyDescent="0.15">
      <c r="A8" s="17">
        <f t="shared" si="0"/>
        <v>45448</v>
      </c>
      <c r="B8" s="18" t="str">
        <f t="shared" si="1"/>
        <v>水</v>
      </c>
      <c r="C8" s="44" t="s">
        <v>12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5" ht="21" customHeight="1" x14ac:dyDescent="0.15">
      <c r="A9" s="17">
        <f>A8+1</f>
        <v>45449</v>
      </c>
      <c r="B9" s="18" t="str">
        <f t="shared" si="1"/>
        <v>木</v>
      </c>
      <c r="C9" s="44" t="s">
        <v>12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1:15" ht="21" customHeight="1" x14ac:dyDescent="0.15">
      <c r="A10" s="17">
        <f>A9+1</f>
        <v>45450</v>
      </c>
      <c r="B10" s="18" t="str">
        <f t="shared" si="1"/>
        <v>金</v>
      </c>
      <c r="C10" s="36" t="s">
        <v>13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29.25" customHeight="1" x14ac:dyDescent="0.15">
      <c r="A11" s="17">
        <f t="shared" si="0"/>
        <v>45451</v>
      </c>
      <c r="B11" s="18" t="str">
        <f t="shared" si="1"/>
        <v>土</v>
      </c>
      <c r="C11" s="36" t="s">
        <v>13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 ht="29.25" customHeight="1" x14ac:dyDescent="0.15">
      <c r="A12" s="17">
        <f t="shared" si="0"/>
        <v>45452</v>
      </c>
      <c r="B12" s="18" t="str">
        <f t="shared" si="1"/>
        <v>日</v>
      </c>
      <c r="C12" s="36" t="s">
        <v>13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5" ht="20.25" customHeight="1" x14ac:dyDescent="0.15">
      <c r="A13" s="17">
        <f t="shared" si="0"/>
        <v>45453</v>
      </c>
      <c r="B13" s="18" t="str">
        <f t="shared" si="1"/>
        <v>月</v>
      </c>
      <c r="C13" s="36" t="s">
        <v>13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ht="21.75" customHeight="1" x14ac:dyDescent="0.15">
      <c r="A14" s="17">
        <f t="shared" si="0"/>
        <v>45454</v>
      </c>
      <c r="B14" s="18" t="str">
        <f t="shared" si="1"/>
        <v>火</v>
      </c>
      <c r="C14" s="22"/>
      <c r="D14" s="23"/>
      <c r="E14" s="24"/>
      <c r="F14" s="24"/>
      <c r="G14" s="25"/>
      <c r="H14" s="23"/>
      <c r="I14" s="24"/>
      <c r="J14" s="23"/>
      <c r="K14" s="24"/>
      <c r="L14" s="23"/>
      <c r="M14" s="24"/>
      <c r="N14" s="23"/>
      <c r="O14" s="26"/>
    </row>
    <row r="15" spans="1:15" ht="21.75" customHeight="1" x14ac:dyDescent="0.15">
      <c r="A15" s="17">
        <f>A14+1</f>
        <v>45455</v>
      </c>
      <c r="B15" s="18" t="str">
        <f t="shared" si="1"/>
        <v>水</v>
      </c>
      <c r="C15" s="22"/>
      <c r="D15" s="23"/>
      <c r="E15" s="24"/>
      <c r="F15" s="24"/>
      <c r="G15" s="25"/>
      <c r="H15" s="23"/>
      <c r="I15" s="24"/>
      <c r="J15" s="23"/>
      <c r="K15" s="24"/>
      <c r="L15" s="23"/>
      <c r="M15" s="24"/>
      <c r="N15" s="23"/>
      <c r="O15" s="26"/>
    </row>
    <row r="16" spans="1:15" ht="20.25" customHeight="1" x14ac:dyDescent="0.15">
      <c r="A16" s="17">
        <f>A15+1</f>
        <v>45456</v>
      </c>
      <c r="B16" s="18" t="str">
        <f t="shared" si="1"/>
        <v>木</v>
      </c>
      <c r="C16" s="22"/>
      <c r="D16" s="23"/>
      <c r="E16" s="24"/>
      <c r="F16" s="24"/>
      <c r="G16" s="25"/>
      <c r="H16" s="23"/>
      <c r="I16" s="24"/>
      <c r="J16" s="23"/>
      <c r="K16" s="24"/>
      <c r="L16" s="23"/>
      <c r="M16" s="24"/>
      <c r="N16" s="23"/>
      <c r="O16" s="26"/>
    </row>
    <row r="17" spans="1:15" ht="20.25" customHeight="1" x14ac:dyDescent="0.15">
      <c r="A17" s="17">
        <f>A16+1</f>
        <v>45457</v>
      </c>
      <c r="B17" s="18" t="str">
        <f t="shared" si="1"/>
        <v>金</v>
      </c>
      <c r="C17" s="22"/>
      <c r="D17" s="23"/>
      <c r="E17" s="24"/>
      <c r="F17" s="24"/>
      <c r="G17" s="25"/>
      <c r="H17" s="23"/>
      <c r="I17" s="24"/>
      <c r="J17" s="23"/>
      <c r="K17" s="24"/>
      <c r="L17" s="23"/>
      <c r="M17" s="24"/>
      <c r="N17" s="23"/>
      <c r="O17" s="26"/>
    </row>
    <row r="18" spans="1:15" ht="29.25" customHeight="1" x14ac:dyDescent="0.15">
      <c r="A18" s="17">
        <f t="shared" ref="A18:A20" si="2">A17+1</f>
        <v>45458</v>
      </c>
      <c r="B18" s="18" t="str">
        <f t="shared" si="1"/>
        <v>土</v>
      </c>
      <c r="C18" s="44" t="s">
        <v>14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5" ht="29.25" customHeight="1" x14ac:dyDescent="0.15">
      <c r="A19" s="17">
        <f t="shared" si="2"/>
        <v>45459</v>
      </c>
      <c r="B19" s="18" t="str">
        <f t="shared" si="1"/>
        <v>日</v>
      </c>
      <c r="C19" s="44" t="s">
        <v>15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1:15" ht="20.25" customHeight="1" x14ac:dyDescent="0.15">
      <c r="A20" s="17">
        <f t="shared" si="2"/>
        <v>45460</v>
      </c>
      <c r="B20" s="18" t="str">
        <f t="shared" si="1"/>
        <v>月</v>
      </c>
      <c r="C20" s="22"/>
      <c r="D20" s="23"/>
      <c r="E20" s="24"/>
      <c r="F20" s="24"/>
      <c r="G20" s="25"/>
      <c r="H20" s="23"/>
      <c r="I20" s="24"/>
      <c r="J20" s="23"/>
      <c r="K20" s="24"/>
      <c r="L20" s="23"/>
      <c r="M20" s="24"/>
      <c r="N20" s="23"/>
      <c r="O20" s="26"/>
    </row>
    <row r="21" spans="1:15" ht="21.75" customHeight="1" x14ac:dyDescent="0.15">
      <c r="A21" s="32">
        <f>A20+1</f>
        <v>45461</v>
      </c>
      <c r="B21" s="33" t="str">
        <f t="shared" si="1"/>
        <v>火</v>
      </c>
      <c r="C21" s="22"/>
      <c r="D21" s="23"/>
      <c r="E21" s="24"/>
      <c r="F21" s="24"/>
      <c r="G21" s="25"/>
      <c r="H21" s="23"/>
      <c r="I21" s="24"/>
      <c r="J21" s="23"/>
      <c r="K21" s="24"/>
      <c r="L21" s="23"/>
      <c r="M21" s="24"/>
      <c r="N21" s="23"/>
      <c r="O21" s="26"/>
    </row>
    <row r="22" spans="1:15" ht="21.75" customHeight="1" x14ac:dyDescent="0.15">
      <c r="A22" s="17">
        <f>A21+1</f>
        <v>45462</v>
      </c>
      <c r="B22" s="18" t="str">
        <f t="shared" si="1"/>
        <v>水</v>
      </c>
      <c r="C22" s="22"/>
      <c r="D22" s="23"/>
      <c r="E22" s="24"/>
      <c r="F22" s="24"/>
      <c r="G22" s="25"/>
      <c r="H22" s="23"/>
      <c r="I22" s="24"/>
      <c r="J22" s="23"/>
      <c r="K22" s="24"/>
      <c r="L22" s="23"/>
      <c r="M22" s="24"/>
      <c r="N22" s="23"/>
      <c r="O22" s="26"/>
    </row>
    <row r="23" spans="1:15" ht="21" customHeight="1" x14ac:dyDescent="0.15">
      <c r="A23" s="17">
        <f>A22+1</f>
        <v>45463</v>
      </c>
      <c r="B23" s="18" t="str">
        <f t="shared" si="1"/>
        <v>木</v>
      </c>
      <c r="C23" s="22"/>
      <c r="D23" s="23"/>
      <c r="E23" s="24"/>
      <c r="F23" s="24"/>
      <c r="G23" s="25"/>
      <c r="H23" s="23"/>
      <c r="I23" s="24"/>
      <c r="J23" s="23"/>
      <c r="K23" s="24"/>
      <c r="L23" s="23"/>
      <c r="M23" s="24"/>
      <c r="N23" s="23"/>
      <c r="O23" s="26"/>
    </row>
    <row r="24" spans="1:15" ht="21" customHeight="1" x14ac:dyDescent="0.15">
      <c r="A24" s="17">
        <f>A23+1</f>
        <v>45464</v>
      </c>
      <c r="B24" s="18" t="str">
        <f t="shared" si="1"/>
        <v>金</v>
      </c>
      <c r="C24" s="22"/>
      <c r="D24" s="23"/>
      <c r="E24" s="24"/>
      <c r="F24" s="24"/>
      <c r="G24" s="25"/>
      <c r="H24" s="23"/>
      <c r="I24" s="24"/>
      <c r="J24" s="23"/>
      <c r="K24" s="24"/>
      <c r="L24" s="23"/>
      <c r="M24" s="24"/>
      <c r="N24" s="23"/>
      <c r="O24" s="26"/>
    </row>
    <row r="25" spans="1:15" ht="28.5" customHeight="1" x14ac:dyDescent="0.15">
      <c r="A25" s="17">
        <f>A24+1</f>
        <v>45465</v>
      </c>
      <c r="B25" s="18" t="str">
        <f t="shared" si="1"/>
        <v>土</v>
      </c>
      <c r="C25" s="44" t="s">
        <v>16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28.5" customHeight="1" x14ac:dyDescent="0.15">
      <c r="A26" s="17">
        <f t="shared" ref="A26:A29" si="3">A25+1</f>
        <v>45466</v>
      </c>
      <c r="B26" s="18" t="str">
        <f t="shared" si="1"/>
        <v>日</v>
      </c>
      <c r="C26" s="44" t="s">
        <v>17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20.25" customHeight="1" x14ac:dyDescent="0.15">
      <c r="A27" s="17">
        <f>A26+1</f>
        <v>45467</v>
      </c>
      <c r="B27" s="18" t="str">
        <f t="shared" si="1"/>
        <v>月</v>
      </c>
      <c r="C27" s="22"/>
      <c r="D27" s="23"/>
      <c r="E27" s="24"/>
      <c r="F27" s="24"/>
      <c r="G27" s="25"/>
      <c r="H27" s="23"/>
      <c r="I27" s="24"/>
      <c r="J27" s="23"/>
      <c r="K27" s="24"/>
      <c r="L27" s="23"/>
      <c r="M27" s="24"/>
      <c r="N27" s="23"/>
      <c r="O27" s="26"/>
    </row>
    <row r="28" spans="1:15" ht="21.75" customHeight="1" x14ac:dyDescent="0.15">
      <c r="A28" s="17">
        <f>A27+1</f>
        <v>45468</v>
      </c>
      <c r="B28" s="18" t="str">
        <f t="shared" si="1"/>
        <v>火</v>
      </c>
      <c r="C28" s="22"/>
      <c r="D28" s="23"/>
      <c r="E28" s="24"/>
      <c r="F28" s="24"/>
      <c r="G28" s="25"/>
      <c r="H28" s="23"/>
      <c r="I28" s="24"/>
      <c r="J28" s="23"/>
      <c r="K28" s="24"/>
      <c r="L28" s="23"/>
      <c r="M28" s="24"/>
      <c r="N28" s="23"/>
      <c r="O28" s="26"/>
    </row>
    <row r="29" spans="1:15" ht="21.75" customHeight="1" x14ac:dyDescent="0.15">
      <c r="A29" s="17">
        <f t="shared" si="3"/>
        <v>45469</v>
      </c>
      <c r="B29" s="18" t="str">
        <f t="shared" si="1"/>
        <v>水</v>
      </c>
      <c r="C29" s="22"/>
      <c r="D29" s="23"/>
      <c r="E29" s="24"/>
      <c r="F29" s="24"/>
      <c r="G29" s="25"/>
      <c r="H29" s="23"/>
      <c r="I29" s="24"/>
      <c r="J29" s="23"/>
      <c r="K29" s="24"/>
      <c r="L29" s="23"/>
      <c r="M29" s="24"/>
      <c r="N29" s="23"/>
      <c r="O29" s="26"/>
    </row>
    <row r="30" spans="1:15" ht="20.25" customHeight="1" x14ac:dyDescent="0.15">
      <c r="A30" s="17">
        <f>A29+1</f>
        <v>45470</v>
      </c>
      <c r="B30" s="18" t="str">
        <f t="shared" si="1"/>
        <v>木</v>
      </c>
      <c r="C30" s="22"/>
      <c r="D30" s="23"/>
      <c r="E30" s="24"/>
      <c r="F30" s="24"/>
      <c r="G30" s="25"/>
      <c r="H30" s="23"/>
      <c r="I30" s="24"/>
      <c r="J30" s="23"/>
      <c r="K30" s="24"/>
      <c r="L30" s="23"/>
      <c r="M30" s="24"/>
      <c r="N30" s="23"/>
      <c r="O30" s="26"/>
    </row>
    <row r="31" spans="1:15" ht="20.25" customHeight="1" x14ac:dyDescent="0.15">
      <c r="A31" s="17">
        <f>A30+1</f>
        <v>45471</v>
      </c>
      <c r="B31" s="18" t="str">
        <f>TEXT(WEEKDAY(A31),"aaa")</f>
        <v>金</v>
      </c>
      <c r="C31" s="22"/>
      <c r="D31" s="23"/>
      <c r="E31" s="24"/>
      <c r="F31" s="24"/>
      <c r="G31" s="25"/>
      <c r="H31" s="23"/>
      <c r="I31" s="24"/>
      <c r="J31" s="23"/>
      <c r="K31" s="24"/>
      <c r="L31" s="23"/>
      <c r="M31" s="24"/>
      <c r="N31" s="23"/>
      <c r="O31" s="26"/>
    </row>
    <row r="32" spans="1:15" ht="28.5" customHeight="1" x14ac:dyDescent="0.15">
      <c r="A32" s="19">
        <f t="shared" ref="A32:A33" si="4">A31+1</f>
        <v>45472</v>
      </c>
      <c r="B32" s="20" t="str">
        <f t="shared" ref="B32" si="5">TEXT(WEEKDAY(A32),"aaa")</f>
        <v>土</v>
      </c>
      <c r="C32" s="44" t="s">
        <v>16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spans="1:15" ht="28.5" customHeight="1" thickBot="1" x14ac:dyDescent="0.2">
      <c r="A33" s="34">
        <f t="shared" si="4"/>
        <v>45473</v>
      </c>
      <c r="B33" s="35" t="str">
        <f t="shared" ref="B33" si="6">TEXT(WEEKDAY(A33),"aaa")</f>
        <v>日</v>
      </c>
      <c r="C33" s="44" t="s">
        <v>18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spans="1:15" ht="19.5" customHeight="1" x14ac:dyDescent="0.15">
      <c r="A34" s="27" t="s">
        <v>6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s="14" customFormat="1" ht="19.5" customHeight="1" x14ac:dyDescent="0.2">
      <c r="A35" s="27" t="s">
        <v>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14" customFormat="1" ht="19.5" customHeight="1" x14ac:dyDescent="0.2">
      <c r="A36" s="27" t="s">
        <v>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20.100000000000001" customHeight="1" x14ac:dyDescent="0.15">
      <c r="A37" s="40" t="s">
        <v>10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20.100000000000001" customHeight="1" x14ac:dyDescent="0.15">
      <c r="A38" s="41" t="s">
        <v>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20.100000000000001" customHeight="1" x14ac:dyDescent="0.15">
      <c r="A39" s="41" t="s">
        <v>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</sheetData>
  <mergeCells count="23">
    <mergeCell ref="A39:O39"/>
    <mergeCell ref="C32:O32"/>
    <mergeCell ref="C25:O25"/>
    <mergeCell ref="C26:O26"/>
    <mergeCell ref="C33:O33"/>
    <mergeCell ref="A37:O37"/>
    <mergeCell ref="A38:O38"/>
    <mergeCell ref="G1:M1"/>
    <mergeCell ref="H2:I2"/>
    <mergeCell ref="F2:G2"/>
    <mergeCell ref="J2:K2"/>
    <mergeCell ref="L2:M2"/>
    <mergeCell ref="C9:O9"/>
    <mergeCell ref="C4:O4"/>
    <mergeCell ref="C5:O5"/>
    <mergeCell ref="C8:O8"/>
    <mergeCell ref="C10:O10"/>
    <mergeCell ref="C19:O19"/>
    <mergeCell ref="C11:O11"/>
    <mergeCell ref="C12:O12"/>
    <mergeCell ref="C13:O13"/>
    <mergeCell ref="C18:O18"/>
    <mergeCell ref="A1:C1"/>
  </mergeCells>
  <phoneticPr fontId="1"/>
  <conditionalFormatting sqref="A4:B33 B34">
    <cfRule type="expression" dxfId="2" priority="1">
      <formula>MATCH($A4,祝日,0)&gt;0</formula>
    </cfRule>
    <cfRule type="expression" dxfId="1" priority="2">
      <formula>WEEKDAY($A4)=7</formula>
    </cfRule>
    <cfRule type="expression" dxfId="0" priority="3">
      <formula>WEEKDAY($A4)=1</formula>
    </cfRule>
  </conditionalFormatting>
  <pageMargins left="0.39370078740157483" right="0" top="0.21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PC104</dc:creator>
  <cp:lastModifiedBy>市民体育館 新居浜市</cp:lastModifiedBy>
  <cp:lastPrinted>2024-04-16T07:31:28Z</cp:lastPrinted>
  <dcterms:created xsi:type="dcterms:W3CDTF">2022-02-16T04:16:10Z</dcterms:created>
  <dcterms:modified xsi:type="dcterms:W3CDTF">2024-04-16T07:35:49Z</dcterms:modified>
</cp:coreProperties>
</file>